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ciaporetti1/Documents/Documenti/Multimicros/DOSSIER CONTABILE/BANANA/2025/DOSSIER PER REVISORE/"/>
    </mc:Choice>
  </mc:AlternateContent>
  <xr:revisionPtr revIDLastSave="0" documentId="13_ncr:1_{9E62F660-60DE-9C45-A372-ED0706242761}" xr6:coauthVersionLast="47" xr6:coauthVersionMax="47" xr10:uidLastSave="{00000000-0000-0000-0000-000000000000}"/>
  <bookViews>
    <workbookView xWindow="2800" yWindow="960" windowWidth="22880" windowHeight="15360" xr2:uid="{00000000-000D-0000-FFFF-FFFF00000000}"/>
  </bookViews>
  <sheets>
    <sheet name="2025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41" i="1"/>
  <c r="D49" i="1" s="1"/>
  <c r="D91" i="1" l="1"/>
  <c r="D94" i="1" s="1"/>
  <c r="D99" i="1" s="1"/>
  <c r="D47" i="1"/>
  <c r="F79" i="1"/>
  <c r="F91" i="1" l="1"/>
  <c r="F94" i="1" l="1"/>
  <c r="F99" i="1" s="1"/>
  <c r="F47" i="1"/>
  <c r="F20" i="1"/>
</calcChain>
</file>

<file path=xl/sharedStrings.xml><?xml version="1.0" encoding="utf-8"?>
<sst xmlns="http://schemas.openxmlformats.org/spreadsheetml/2006/main" count="126" uniqueCount="53">
  <si>
    <t>BILANCIO</t>
  </si>
  <si>
    <t>ATTIVI</t>
  </si>
  <si>
    <t>Mezzi liquidi</t>
  </si>
  <si>
    <t>Fr.</t>
  </si>
  <si>
    <t>PASSIVI</t>
  </si>
  <si>
    <t>Fondo sostegno</t>
  </si>
  <si>
    <t>Transitori passivi</t>
  </si>
  <si>
    <t>Accantonamenti</t>
  </si>
  <si>
    <t>Totale capitale di terzi a breve termine</t>
  </si>
  <si>
    <t>Capitale riportato</t>
  </si>
  <si>
    <t>Perdita/utile esercizio</t>
  </si>
  <si>
    <t>Totale Capitale proprio</t>
  </si>
  <si>
    <t>CONTO ECONOMICO</t>
  </si>
  <si>
    <t>RICAVI</t>
  </si>
  <si>
    <t>Ricavi da quote sociali</t>
  </si>
  <si>
    <t>Versamenti da privati</t>
  </si>
  <si>
    <t>Versamenti in memoria</t>
  </si>
  <si>
    <t>Ricavi da mercatini</t>
  </si>
  <si>
    <t xml:space="preserve">COSTI </t>
  </si>
  <si>
    <t>Costi diretti dei progetti</t>
  </si>
  <si>
    <t>Acquisti per mercatini</t>
  </si>
  <si>
    <t>Spese amministrative</t>
  </si>
  <si>
    <t>Spese bancarie</t>
  </si>
  <si>
    <t>Ricavi da fondi vincolati</t>
  </si>
  <si>
    <t>Attribuzioni ai fondi vincolati</t>
  </si>
  <si>
    <t>RISULTATO D'ESERCIZIO</t>
  </si>
  <si>
    <t>TOTALE  DEI  RICAVI</t>
  </si>
  <si>
    <t xml:space="preserve">TOTALE  DEI  COSTI </t>
  </si>
  <si>
    <t>RISULTATO  NETTO</t>
  </si>
  <si>
    <t>TOTALE  DEGLI  ATTIVI</t>
  </si>
  <si>
    <t>TOTALE  DEI  PASSIVI</t>
  </si>
  <si>
    <t>Capitali di terzi:</t>
  </si>
  <si>
    <t>Fondi vincolati:</t>
  </si>
  <si>
    <t>Capitale proprio:</t>
  </si>
  <si>
    <t>Debitori</t>
  </si>
  <si>
    <t>Transitori attivi</t>
  </si>
  <si>
    <t>Contributi da Fond., Ass., enti e aziende</t>
  </si>
  <si>
    <t>20'562.20</t>
  </si>
  <si>
    <t>Vers. Bandi Fosit:Fond. Adjuvare</t>
  </si>
  <si>
    <t>Vers. Bandi Fosit:Canton Ticino</t>
  </si>
  <si>
    <t>Entrate aula finca e altro</t>
  </si>
  <si>
    <t>Credito Canton Ticino</t>
  </si>
  <si>
    <t>Credito Fond. Adjuvare</t>
  </si>
  <si>
    <t>10'000.00</t>
  </si>
  <si>
    <t>13'000.00</t>
  </si>
  <si>
    <t>19'000.00</t>
  </si>
  <si>
    <t>Altri fondi vincolati</t>
  </si>
  <si>
    <t>60'604.80</t>
  </si>
  <si>
    <t>Totale fondi vincolati</t>
  </si>
  <si>
    <t>102'604.80</t>
  </si>
  <si>
    <t>Credito comune Collina d'Oro</t>
  </si>
  <si>
    <t>Vers. da Bandi Fosit-Comune Collina d'Oro</t>
  </si>
  <si>
    <t>Adeguamento del cambio USD-CHF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</si>
</sst>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CHF&quot;"/>
    <numFmt numFmtId="165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u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4" fontId="5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6" fillId="0" borderId="0" xfId="0" applyFont="1"/>
    <xf numFmtId="0" fontId="7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4" fontId="2" fillId="2" borderId="0" xfId="0" applyNumberFormat="1" applyFont="1" applyFill="1" applyAlignment="1">
      <alignment horizontal="right" vertical="center"/>
    </xf>
    <xf numFmtId="2" fontId="2" fillId="0" borderId="0" xfId="0" applyNumberFormat="1" applyFont="1" applyAlignment="1">
      <alignment vertical="center"/>
    </xf>
    <xf numFmtId="43" fontId="1" fillId="0" borderId="0" xfId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5" fillId="0" borderId="0" xfId="1" applyNumberFormat="1" applyFont="1" applyAlignment="1">
      <alignment horizontal="right"/>
    </xf>
    <xf numFmtId="2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164" fontId="4" fillId="0" borderId="0" xfId="0" applyNumberFormat="1" applyFont="1"/>
    <xf numFmtId="0" fontId="10" fillId="0" borderId="0" xfId="0" applyFont="1"/>
    <xf numFmtId="43" fontId="5" fillId="0" borderId="0" xfId="1" applyFont="1" applyAlignment="1">
      <alignment horizontal="right"/>
    </xf>
    <xf numFmtId="43" fontId="5" fillId="0" borderId="0" xfId="1" applyFont="1"/>
    <xf numFmtId="43" fontId="2" fillId="2" borderId="0" xfId="1" applyFont="1" applyFill="1" applyAlignment="1">
      <alignment horizontal="right" vertical="center"/>
    </xf>
    <xf numFmtId="43" fontId="5" fillId="0" borderId="2" xfId="1" applyFont="1" applyBorder="1" applyAlignment="1">
      <alignment horizontal="right"/>
    </xf>
    <xf numFmtId="43" fontId="9" fillId="3" borderId="0" xfId="1" applyFont="1" applyFill="1" applyAlignment="1">
      <alignment horizontal="right" vertical="center"/>
    </xf>
    <xf numFmtId="43" fontId="0" fillId="0" borderId="0" xfId="1" applyFont="1" applyAlignment="1">
      <alignment horizontal="right"/>
    </xf>
    <xf numFmtId="0" fontId="3" fillId="0" borderId="0" xfId="1" applyNumberFormat="1" applyFont="1" applyAlignment="1">
      <alignment horizontal="right"/>
    </xf>
    <xf numFmtId="43" fontId="5" fillId="0" borderId="0" xfId="1" applyFont="1" applyBorder="1" applyAlignment="1">
      <alignment horizontal="right"/>
    </xf>
    <xf numFmtId="14" fontId="3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3" fontId="2" fillId="2" borderId="0" xfId="0" applyNumberFormat="1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/>
    </xf>
    <xf numFmtId="43" fontId="5" fillId="0" borderId="0" xfId="0" applyNumberFormat="1" applyFont="1"/>
    <xf numFmtId="43" fontId="11" fillId="0" borderId="0" xfId="1" applyFont="1"/>
    <xf numFmtId="43" fontId="5" fillId="0" borderId="0" xfId="1" applyFont="1" applyAlignment="1">
      <alignment horizontal="center"/>
    </xf>
    <xf numFmtId="4" fontId="2" fillId="2" borderId="0" xfId="0" applyNumberFormat="1" applyFont="1" applyFill="1" applyAlignment="1">
      <alignment vertical="center"/>
    </xf>
    <xf numFmtId="43" fontId="2" fillId="2" borderId="0" xfId="1" applyFont="1" applyFill="1" applyAlignment="1">
      <alignment vertical="center"/>
    </xf>
    <xf numFmtId="165" fontId="5" fillId="0" borderId="0" xfId="1" applyNumberFormat="1" applyFont="1"/>
    <xf numFmtId="165" fontId="5" fillId="0" borderId="0" xfId="1" applyNumberFormat="1" applyFont="1" applyAlignment="1">
      <alignment horizontal="right"/>
    </xf>
    <xf numFmtId="2" fontId="2" fillId="2" borderId="0" xfId="1" applyNumberFormat="1" applyFont="1" applyFill="1" applyAlignment="1">
      <alignment horizontal="right" vertical="center"/>
    </xf>
    <xf numFmtId="0" fontId="4" fillId="0" borderId="0" xfId="0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1076326</xdr:colOff>
      <xdr:row>4</xdr:row>
      <xdr:rowOff>0</xdr:rowOff>
    </xdr:to>
    <xdr:pic>
      <xdr:nvPicPr>
        <xdr:cNvPr id="3" name="Immagine 2" descr="Immag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90700" cy="62539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</xdr:colOff>
      <xdr:row>57</xdr:row>
      <xdr:rowOff>0</xdr:rowOff>
    </xdr:from>
    <xdr:to>
      <xdr:col>1</xdr:col>
      <xdr:colOff>1076326</xdr:colOff>
      <xdr:row>61</xdr:row>
      <xdr:rowOff>4493</xdr:rowOff>
    </xdr:to>
    <xdr:pic>
      <xdr:nvPicPr>
        <xdr:cNvPr id="6" name="Immagine 5" descr="Immagin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15425"/>
          <a:ext cx="1790700" cy="65219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"/>
  <sheetViews>
    <sheetView tabSelected="1" topLeftCell="A34" zoomScale="143" zoomScaleNormal="143" workbookViewId="0">
      <selection activeCell="J67" sqref="J67"/>
    </sheetView>
  </sheetViews>
  <sheetFormatPr baseColWidth="10" defaultColWidth="8.83203125" defaultRowHeight="15" x14ac:dyDescent="0.2"/>
  <cols>
    <col min="1" max="1" width="12.6640625" customWidth="1"/>
    <col min="2" max="2" width="24.6640625" customWidth="1"/>
    <col min="3" max="3" width="4.6640625" style="17" customWidth="1"/>
    <col min="4" max="4" width="16.6640625" style="17" customWidth="1"/>
    <col min="5" max="5" width="4.6640625" style="17" customWidth="1"/>
    <col min="6" max="6" width="16.6640625" style="20" customWidth="1"/>
    <col min="7" max="7" width="13" customWidth="1"/>
    <col min="8" max="8" width="9.6640625" bestFit="1" customWidth="1"/>
    <col min="9" max="9" width="11.5" customWidth="1"/>
    <col min="10" max="10" width="20.33203125" bestFit="1" customWidth="1"/>
    <col min="12" max="12" width="9.83203125" bestFit="1" customWidth="1"/>
  </cols>
  <sheetData>
    <row r="1" spans="1:6" s="1" customFormat="1" ht="14" x14ac:dyDescent="0.15">
      <c r="C1" s="12"/>
      <c r="D1" s="12"/>
      <c r="E1" s="12"/>
      <c r="F1" s="19"/>
    </row>
    <row r="2" spans="1:6" s="1" customFormat="1" ht="14" x14ac:dyDescent="0.15">
      <c r="C2" s="12"/>
      <c r="D2" s="12"/>
      <c r="E2" s="12"/>
      <c r="F2" s="19"/>
    </row>
    <row r="3" spans="1:6" s="1" customFormat="1" ht="14" x14ac:dyDescent="0.15">
      <c r="C3" s="12"/>
      <c r="D3" s="12"/>
      <c r="E3" s="12"/>
      <c r="F3" s="19"/>
    </row>
    <row r="4" spans="1:6" s="1" customFormat="1" ht="14" x14ac:dyDescent="0.15">
      <c r="C4" s="12"/>
      <c r="D4" s="12"/>
      <c r="E4" s="12"/>
      <c r="F4" s="19"/>
    </row>
    <row r="5" spans="1:6" s="1" customFormat="1" ht="14" x14ac:dyDescent="0.15">
      <c r="C5" s="12"/>
      <c r="D5" s="12"/>
      <c r="E5" s="12"/>
      <c r="F5" s="19"/>
    </row>
    <row r="6" spans="1:6" s="1" customFormat="1" ht="14" x14ac:dyDescent="0.15">
      <c r="C6" s="12"/>
      <c r="D6" s="12"/>
      <c r="E6" s="12"/>
      <c r="F6" s="19"/>
    </row>
    <row r="7" spans="1:6" s="1" customFormat="1" ht="14" x14ac:dyDescent="0.15">
      <c r="C7" s="12"/>
      <c r="D7" s="12"/>
      <c r="E7" s="12"/>
      <c r="F7" s="19"/>
    </row>
    <row r="8" spans="1:6" s="1" customFormat="1" ht="14" x14ac:dyDescent="0.15">
      <c r="C8" s="12"/>
      <c r="D8" s="12"/>
      <c r="E8" s="12"/>
      <c r="F8" s="19"/>
    </row>
    <row r="9" spans="1:6" s="7" customFormat="1" ht="26.25" customHeight="1" x14ac:dyDescent="0.25">
      <c r="A9" s="54" t="s">
        <v>0</v>
      </c>
      <c r="B9" s="54"/>
      <c r="C9" s="16"/>
      <c r="D9" s="41">
        <v>46022</v>
      </c>
      <c r="E9" s="41"/>
      <c r="F9" s="21">
        <v>45657</v>
      </c>
    </row>
    <row r="10" spans="1:6" s="3" customFormat="1" ht="13" x14ac:dyDescent="0.15">
      <c r="C10" s="13"/>
      <c r="D10" s="13"/>
      <c r="E10" s="13"/>
      <c r="F10" s="18"/>
    </row>
    <row r="11" spans="1:6" s="3" customFormat="1" ht="13" x14ac:dyDescent="0.15">
      <c r="C11" s="13"/>
      <c r="D11" s="13"/>
      <c r="E11" s="13"/>
      <c r="F11" s="18"/>
    </row>
    <row r="12" spans="1:6" s="3" customFormat="1" ht="13" x14ac:dyDescent="0.15">
      <c r="C12" s="13"/>
      <c r="D12" s="13"/>
      <c r="E12" s="13"/>
      <c r="F12" s="18"/>
    </row>
    <row r="13" spans="1:6" s="3" customFormat="1" ht="13" x14ac:dyDescent="0.15">
      <c r="C13" s="13"/>
      <c r="D13" s="13"/>
      <c r="E13" s="13"/>
      <c r="F13" s="18"/>
    </row>
    <row r="14" spans="1:6" s="3" customFormat="1" ht="13" x14ac:dyDescent="0.15">
      <c r="C14" s="13"/>
      <c r="D14" s="13"/>
      <c r="E14" s="13"/>
      <c r="F14" s="18"/>
    </row>
    <row r="15" spans="1:6" s="1" customFormat="1" ht="18" x14ac:dyDescent="0.2">
      <c r="A15" s="2" t="s">
        <v>1</v>
      </c>
      <c r="C15" s="12"/>
      <c r="D15" s="12"/>
      <c r="E15" s="12"/>
      <c r="F15" s="19"/>
    </row>
    <row r="16" spans="1:6" s="3" customFormat="1" ht="13" x14ac:dyDescent="0.15">
      <c r="C16" s="13"/>
      <c r="D16" s="13"/>
      <c r="E16" s="13"/>
      <c r="F16" s="33"/>
    </row>
    <row r="17" spans="1:10" s="3" customFormat="1" ht="13" x14ac:dyDescent="0.15">
      <c r="A17" s="3" t="s">
        <v>2</v>
      </c>
      <c r="C17" s="13" t="s">
        <v>3</v>
      </c>
      <c r="D17" s="4">
        <v>158633.93</v>
      </c>
      <c r="E17" s="13" t="s">
        <v>3</v>
      </c>
      <c r="F17" s="34">
        <v>139354.46</v>
      </c>
    </row>
    <row r="18" spans="1:10" s="3" customFormat="1" ht="13" x14ac:dyDescent="0.15">
      <c r="A18" s="3" t="s">
        <v>34</v>
      </c>
      <c r="C18" s="13" t="s">
        <v>3</v>
      </c>
      <c r="D18" s="3">
        <v>647.87</v>
      </c>
      <c r="E18" s="13" t="s">
        <v>3</v>
      </c>
      <c r="F18" s="34">
        <v>2937.6</v>
      </c>
    </row>
    <row r="19" spans="1:10" s="3" customFormat="1" ht="13" x14ac:dyDescent="0.15">
      <c r="A19" s="3" t="s">
        <v>35</v>
      </c>
      <c r="C19" s="13" t="s">
        <v>3</v>
      </c>
      <c r="D19" s="13"/>
      <c r="E19" s="13" t="s">
        <v>3</v>
      </c>
      <c r="F19" s="34"/>
    </row>
    <row r="20" spans="1:10" s="11" customFormat="1" ht="26.25" customHeight="1" x14ac:dyDescent="0.2">
      <c r="A20" s="6" t="s">
        <v>29</v>
      </c>
      <c r="B20" s="6"/>
      <c r="C20" s="14" t="s">
        <v>3</v>
      </c>
      <c r="D20" s="49">
        <f>SUM(D17:D19)</f>
        <v>159281.79999999999</v>
      </c>
      <c r="E20" s="15" t="s">
        <v>3</v>
      </c>
      <c r="F20" s="35">
        <f>SUM(F17:F19)</f>
        <v>142292.06</v>
      </c>
      <c r="G20" s="10"/>
    </row>
    <row r="21" spans="1:10" s="3" customFormat="1" ht="13" x14ac:dyDescent="0.15">
      <c r="C21" s="13"/>
      <c r="D21" s="13"/>
      <c r="E21" s="13"/>
      <c r="F21" s="33"/>
    </row>
    <row r="22" spans="1:10" s="3" customFormat="1" ht="13" x14ac:dyDescent="0.15">
      <c r="C22" s="13"/>
      <c r="D22" s="13"/>
      <c r="E22" s="13"/>
      <c r="F22" s="33"/>
    </row>
    <row r="23" spans="1:10" s="3" customFormat="1" ht="13" x14ac:dyDescent="0.15">
      <c r="C23" s="13"/>
      <c r="D23" s="13"/>
      <c r="E23" s="13"/>
      <c r="F23" s="33"/>
    </row>
    <row r="24" spans="1:10" s="3" customFormat="1" ht="13" x14ac:dyDescent="0.15">
      <c r="C24" s="13"/>
      <c r="D24" s="13"/>
      <c r="E24" s="13"/>
      <c r="F24" s="33"/>
    </row>
    <row r="25" spans="1:10" s="3" customFormat="1" ht="13" x14ac:dyDescent="0.15">
      <c r="C25" s="13"/>
      <c r="D25" s="13"/>
      <c r="E25" s="13"/>
      <c r="F25" s="33"/>
      <c r="J25" s="34"/>
    </row>
    <row r="26" spans="1:10" s="1" customFormat="1" ht="18" x14ac:dyDescent="0.2">
      <c r="A26" s="2" t="s">
        <v>4</v>
      </c>
      <c r="C26" s="12"/>
      <c r="D26" s="13"/>
      <c r="E26" s="12"/>
      <c r="F26" s="33"/>
    </row>
    <row r="27" spans="1:10" s="3" customFormat="1" ht="13" x14ac:dyDescent="0.15">
      <c r="C27" s="13"/>
      <c r="D27" s="13"/>
      <c r="E27" s="13"/>
      <c r="F27" s="33"/>
    </row>
    <row r="28" spans="1:10" s="3" customFormat="1" ht="13" x14ac:dyDescent="0.15">
      <c r="A28" s="8" t="s">
        <v>31</v>
      </c>
      <c r="C28" s="13"/>
      <c r="D28" s="13"/>
      <c r="E28" s="13"/>
      <c r="F28" s="33"/>
    </row>
    <row r="29" spans="1:10" s="3" customFormat="1" ht="13" x14ac:dyDescent="0.15">
      <c r="A29" s="3" t="s">
        <v>5</v>
      </c>
      <c r="C29" s="13" t="s">
        <v>3</v>
      </c>
      <c r="D29" s="34">
        <v>20562.2</v>
      </c>
      <c r="E29" s="13" t="s">
        <v>3</v>
      </c>
      <c r="F29" s="34">
        <v>20562.2</v>
      </c>
      <c r="H29" s="18"/>
    </row>
    <row r="30" spans="1:10" s="3" customFormat="1" ht="13" x14ac:dyDescent="0.15">
      <c r="A30" s="3" t="s">
        <v>6</v>
      </c>
      <c r="C30" s="13" t="s">
        <v>3</v>
      </c>
      <c r="D30" s="13"/>
      <c r="E30" s="13" t="s">
        <v>3</v>
      </c>
      <c r="F30" s="34">
        <v>0</v>
      </c>
    </row>
    <row r="31" spans="1:10" s="3" customFormat="1" ht="13" x14ac:dyDescent="0.15">
      <c r="A31" s="3" t="s">
        <v>7</v>
      </c>
      <c r="C31" s="13" t="s">
        <v>3</v>
      </c>
      <c r="D31" s="42"/>
      <c r="E31" s="13" t="s">
        <v>3</v>
      </c>
      <c r="F31" s="33">
        <v>0</v>
      </c>
    </row>
    <row r="32" spans="1:10" s="3" customFormat="1" ht="13" x14ac:dyDescent="0.15">
      <c r="C32" s="13"/>
      <c r="D32" s="13"/>
      <c r="E32" s="13"/>
      <c r="F32" s="36"/>
    </row>
    <row r="33" spans="1:10" s="3" customFormat="1" ht="13" x14ac:dyDescent="0.15">
      <c r="A33" s="3" t="s">
        <v>8</v>
      </c>
      <c r="C33" s="13" t="s">
        <v>3</v>
      </c>
      <c r="D33" s="34">
        <v>20562.2</v>
      </c>
      <c r="E33" s="13" t="s">
        <v>3</v>
      </c>
      <c r="F33" s="33" t="s">
        <v>37</v>
      </c>
      <c r="J33" s="40"/>
    </row>
    <row r="34" spans="1:10" s="3" customFormat="1" ht="13" x14ac:dyDescent="0.15">
      <c r="C34" s="13"/>
      <c r="D34" s="13"/>
      <c r="E34" s="13"/>
      <c r="F34" s="33"/>
      <c r="J34" s="40"/>
    </row>
    <row r="35" spans="1:10" s="3" customFormat="1" ht="13" x14ac:dyDescent="0.15">
      <c r="A35" s="8" t="s">
        <v>32</v>
      </c>
      <c r="C35" s="13"/>
      <c r="D35" s="13"/>
      <c r="E35" s="13"/>
      <c r="F35" s="33"/>
      <c r="J35" s="34"/>
    </row>
    <row r="36" spans="1:10" s="3" customFormat="1" ht="13" x14ac:dyDescent="0.15">
      <c r="A36" s="3" t="s">
        <v>50</v>
      </c>
      <c r="C36" s="13" t="s">
        <v>3</v>
      </c>
      <c r="D36" s="33">
        <v>10000</v>
      </c>
      <c r="E36" s="13" t="s">
        <v>3</v>
      </c>
      <c r="F36" s="26" t="s">
        <v>43</v>
      </c>
      <c r="J36" s="40"/>
    </row>
    <row r="37" spans="1:10" s="3" customFormat="1" ht="13" x14ac:dyDescent="0.15">
      <c r="A37" s="3" t="s">
        <v>41</v>
      </c>
      <c r="C37" s="13" t="s">
        <v>3</v>
      </c>
      <c r="D37" s="33">
        <v>30000</v>
      </c>
      <c r="E37" s="13" t="s">
        <v>3</v>
      </c>
      <c r="F37" s="27" t="s">
        <v>44</v>
      </c>
      <c r="J37" s="40"/>
    </row>
    <row r="38" spans="1:10" s="3" customFormat="1" ht="13" x14ac:dyDescent="0.15">
      <c r="A38" s="3" t="s">
        <v>42</v>
      </c>
      <c r="C38" s="13" t="s">
        <v>3</v>
      </c>
      <c r="D38" s="33">
        <v>20000</v>
      </c>
      <c r="E38" s="13" t="s">
        <v>3</v>
      </c>
      <c r="F38" s="27" t="s">
        <v>45</v>
      </c>
      <c r="J38" s="40"/>
    </row>
    <row r="39" spans="1:10" s="3" customFormat="1" ht="13" x14ac:dyDescent="0.15">
      <c r="A39" s="3" t="s">
        <v>46</v>
      </c>
      <c r="C39" s="13" t="s">
        <v>3</v>
      </c>
      <c r="D39" s="33">
        <v>61159.839999999997</v>
      </c>
      <c r="E39" s="13" t="s">
        <v>3</v>
      </c>
      <c r="F39" s="26" t="s">
        <v>47</v>
      </c>
      <c r="J39" s="40"/>
    </row>
    <row r="40" spans="1:10" s="3" customFormat="1" ht="13" x14ac:dyDescent="0.15">
      <c r="C40" s="13"/>
      <c r="D40" s="13"/>
      <c r="E40" s="13"/>
      <c r="F40" s="18"/>
      <c r="J40" s="40"/>
    </row>
    <row r="41" spans="1:10" s="3" customFormat="1" ht="13" x14ac:dyDescent="0.15">
      <c r="A41" s="3" t="s">
        <v>48</v>
      </c>
      <c r="C41" s="13" t="s">
        <v>3</v>
      </c>
      <c r="D41" s="47">
        <f>SUM(D36:D40)</f>
        <v>121159.84</v>
      </c>
      <c r="E41" s="13" t="s">
        <v>3</v>
      </c>
      <c r="F41" s="33" t="s">
        <v>49</v>
      </c>
      <c r="I41" s="46"/>
      <c r="J41" s="40"/>
    </row>
    <row r="42" spans="1:10" s="3" customFormat="1" ht="13" x14ac:dyDescent="0.15">
      <c r="C42" s="13"/>
      <c r="D42" s="13"/>
      <c r="E42" s="13"/>
      <c r="F42" s="34"/>
      <c r="J42" s="40"/>
    </row>
    <row r="43" spans="1:10" s="3" customFormat="1" ht="13" x14ac:dyDescent="0.15">
      <c r="A43" s="8" t="s">
        <v>33</v>
      </c>
      <c r="C43" s="13"/>
      <c r="D43" s="13"/>
      <c r="E43" s="13"/>
    </row>
    <row r="44" spans="1:10" s="3" customFormat="1" ht="13" x14ac:dyDescent="0.15">
      <c r="A44" s="3" t="s">
        <v>9</v>
      </c>
      <c r="C44" s="13" t="s">
        <v>3</v>
      </c>
      <c r="D44" s="33">
        <v>19125.060000000001</v>
      </c>
      <c r="E44" s="13" t="s">
        <v>3</v>
      </c>
      <c r="F44" s="34">
        <v>25913.31</v>
      </c>
    </row>
    <row r="45" spans="1:10" s="3" customFormat="1" ht="13" x14ac:dyDescent="0.15">
      <c r="A45" s="3" t="s">
        <v>10</v>
      </c>
      <c r="C45" s="13" t="s">
        <v>3</v>
      </c>
      <c r="D45" s="4">
        <v>-1565.3</v>
      </c>
      <c r="E45" s="13" t="s">
        <v>3</v>
      </c>
      <c r="F45" s="4">
        <v>-6788.25</v>
      </c>
    </row>
    <row r="46" spans="1:10" s="3" customFormat="1" ht="13" x14ac:dyDescent="0.15">
      <c r="C46" s="13"/>
      <c r="D46" s="42"/>
      <c r="E46" s="13"/>
      <c r="F46" s="33"/>
    </row>
    <row r="47" spans="1:10" s="3" customFormat="1" ht="13" x14ac:dyDescent="0.15">
      <c r="A47" s="3" t="s">
        <v>11</v>
      </c>
      <c r="C47" s="13" t="s">
        <v>3</v>
      </c>
      <c r="D47" s="33">
        <f>SUM(D44:D45)</f>
        <v>17559.760000000002</v>
      </c>
      <c r="E47" s="13" t="s">
        <v>3</v>
      </c>
      <c r="F47" s="36">
        <f>SUM(F44:F45)</f>
        <v>19125.060000000001</v>
      </c>
    </row>
    <row r="48" spans="1:10" s="3" customFormat="1" ht="13" x14ac:dyDescent="0.15">
      <c r="C48" s="13"/>
      <c r="D48" s="13"/>
      <c r="E48" s="13"/>
      <c r="F48" s="33"/>
    </row>
    <row r="49" spans="1:10" s="2" customFormat="1" ht="26.25" customHeight="1" x14ac:dyDescent="0.2">
      <c r="A49" s="6" t="s">
        <v>30</v>
      </c>
      <c r="B49" s="5"/>
      <c r="C49" s="15" t="s">
        <v>3</v>
      </c>
      <c r="D49" s="49">
        <f>SUM(D47+D41+D33)</f>
        <v>159281.80000000002</v>
      </c>
      <c r="E49" s="14" t="s">
        <v>3</v>
      </c>
      <c r="F49" s="50">
        <v>142292.06</v>
      </c>
    </row>
    <row r="50" spans="1:10" s="3" customFormat="1" ht="13" x14ac:dyDescent="0.15">
      <c r="C50" s="13"/>
      <c r="D50" s="13"/>
      <c r="E50" s="13"/>
      <c r="F50" s="33"/>
    </row>
    <row r="51" spans="1:10" s="3" customFormat="1" ht="13" x14ac:dyDescent="0.15">
      <c r="C51" s="13"/>
      <c r="D51" s="13"/>
      <c r="E51" s="13"/>
      <c r="F51" s="27"/>
    </row>
    <row r="52" spans="1:10" s="3" customFormat="1" ht="13" x14ac:dyDescent="0.15">
      <c r="C52" s="13"/>
      <c r="D52" s="13"/>
      <c r="E52" s="13"/>
      <c r="F52" s="33"/>
    </row>
    <row r="53" spans="1:10" s="3" customFormat="1" ht="13" x14ac:dyDescent="0.15">
      <c r="C53" s="13"/>
      <c r="D53" s="13"/>
      <c r="E53" s="13"/>
      <c r="F53" s="33"/>
    </row>
    <row r="54" spans="1:10" s="3" customFormat="1" ht="13" x14ac:dyDescent="0.15">
      <c r="C54" s="13"/>
      <c r="D54" s="13"/>
      <c r="E54" s="13"/>
      <c r="F54" s="33"/>
    </row>
    <row r="55" spans="1:10" s="3" customFormat="1" ht="13" x14ac:dyDescent="0.15">
      <c r="C55" s="13"/>
      <c r="D55" s="13"/>
      <c r="E55" s="13"/>
      <c r="F55" s="33"/>
    </row>
    <row r="56" spans="1:10" s="3" customFormat="1" ht="13" x14ac:dyDescent="0.15">
      <c r="C56" s="13"/>
      <c r="D56" s="13"/>
      <c r="E56" s="13"/>
      <c r="F56" s="33"/>
    </row>
    <row r="57" spans="1:10" s="3" customFormat="1" ht="13" x14ac:dyDescent="0.15">
      <c r="C57" s="13"/>
      <c r="D57" s="13"/>
      <c r="E57" s="13"/>
      <c r="F57" s="33"/>
    </row>
    <row r="58" spans="1:10" s="3" customFormat="1" ht="13" x14ac:dyDescent="0.15">
      <c r="C58" s="13"/>
      <c r="D58" s="13"/>
      <c r="E58" s="13"/>
      <c r="F58" s="33"/>
      <c r="I58" s="26"/>
      <c r="J58" s="29"/>
    </row>
    <row r="59" spans="1:10" s="3" customFormat="1" ht="13" x14ac:dyDescent="0.15">
      <c r="C59" s="13"/>
      <c r="D59" s="13"/>
      <c r="E59" s="13"/>
      <c r="F59" s="33"/>
      <c r="I59" s="26"/>
      <c r="J59" s="29"/>
    </row>
    <row r="60" spans="1:10" s="3" customFormat="1" ht="13" x14ac:dyDescent="0.15">
      <c r="C60" s="13"/>
      <c r="D60" s="13"/>
      <c r="E60" s="13"/>
      <c r="F60" s="33"/>
      <c r="I60" s="26"/>
      <c r="J60" s="30"/>
    </row>
    <row r="61" spans="1:10" s="3" customFormat="1" ht="13" x14ac:dyDescent="0.15">
      <c r="C61" s="13"/>
      <c r="D61" s="13"/>
      <c r="E61" s="13"/>
      <c r="F61" s="33"/>
      <c r="I61" s="27"/>
      <c r="J61" s="29"/>
    </row>
    <row r="62" spans="1:10" s="3" customFormat="1" ht="13" x14ac:dyDescent="0.15">
      <c r="C62" s="13"/>
      <c r="D62" s="13"/>
      <c r="E62" s="13"/>
      <c r="F62" s="33"/>
      <c r="I62" s="26"/>
      <c r="J62" s="29"/>
    </row>
    <row r="63" spans="1:10" s="3" customFormat="1" ht="13" x14ac:dyDescent="0.15">
      <c r="C63" s="13"/>
      <c r="D63" s="13"/>
      <c r="E63" s="13"/>
      <c r="F63" s="33"/>
      <c r="I63" s="26"/>
      <c r="J63" s="29"/>
    </row>
    <row r="64" spans="1:10" s="9" customFormat="1" ht="23" x14ac:dyDescent="0.25">
      <c r="A64" s="9" t="s">
        <v>12</v>
      </c>
      <c r="C64" s="16"/>
      <c r="D64" s="43">
        <v>2025</v>
      </c>
      <c r="E64" s="16"/>
      <c r="F64" s="39">
        <v>2024</v>
      </c>
      <c r="I64" s="26"/>
      <c r="J64" s="31"/>
    </row>
    <row r="65" spans="1:9" s="3" customFormat="1" ht="13" x14ac:dyDescent="0.15">
      <c r="C65" s="13"/>
      <c r="D65" s="13"/>
      <c r="E65" s="13"/>
      <c r="F65" s="33"/>
    </row>
    <row r="66" spans="1:9" s="3" customFormat="1" ht="13" x14ac:dyDescent="0.15">
      <c r="C66" s="13"/>
      <c r="D66" s="13"/>
      <c r="E66" s="13"/>
      <c r="F66" s="33"/>
      <c r="I66" s="28"/>
    </row>
    <row r="67" spans="1:9" s="1" customFormat="1" ht="18" x14ac:dyDescent="0.2">
      <c r="A67" s="2" t="s">
        <v>13</v>
      </c>
      <c r="C67" s="12"/>
      <c r="D67" s="12"/>
      <c r="E67" s="12"/>
      <c r="F67" s="25"/>
    </row>
    <row r="68" spans="1:9" s="3" customFormat="1" ht="13" x14ac:dyDescent="0.15">
      <c r="C68" s="13"/>
      <c r="D68" s="13"/>
      <c r="E68" s="13"/>
      <c r="F68" s="33"/>
    </row>
    <row r="69" spans="1:9" s="3" customFormat="1" ht="13" x14ac:dyDescent="0.15">
      <c r="A69" s="3" t="s">
        <v>14</v>
      </c>
      <c r="C69" s="13" t="s">
        <v>3</v>
      </c>
      <c r="D69" s="34">
        <v>8800</v>
      </c>
      <c r="E69" s="13" t="s">
        <v>3</v>
      </c>
      <c r="F69" s="33">
        <v>8800</v>
      </c>
    </row>
    <row r="70" spans="1:9" s="3" customFormat="1" ht="13" x14ac:dyDescent="0.15">
      <c r="A70" s="3" t="s">
        <v>51</v>
      </c>
      <c r="C70" s="13" t="s">
        <v>3</v>
      </c>
      <c r="D70" s="33"/>
      <c r="E70" s="13" t="s">
        <v>3</v>
      </c>
      <c r="F70" s="33">
        <v>10000</v>
      </c>
    </row>
    <row r="71" spans="1:9" s="3" customFormat="1" ht="13" x14ac:dyDescent="0.15">
      <c r="A71" s="3" t="s">
        <v>39</v>
      </c>
      <c r="C71" s="13" t="s">
        <v>3</v>
      </c>
      <c r="D71" s="48">
        <v>63500</v>
      </c>
      <c r="E71" s="13" t="s">
        <v>3</v>
      </c>
      <c r="F71" s="33">
        <v>13000</v>
      </c>
    </row>
    <row r="72" spans="1:9" s="3" customFormat="1" ht="13" x14ac:dyDescent="0.15">
      <c r="A72" s="3" t="s">
        <v>38</v>
      </c>
      <c r="C72" s="13" t="s">
        <v>3</v>
      </c>
      <c r="D72" s="33">
        <v>20000</v>
      </c>
      <c r="E72" s="13" t="s">
        <v>3</v>
      </c>
      <c r="F72" s="33">
        <v>19000</v>
      </c>
    </row>
    <row r="73" spans="1:9" s="3" customFormat="1" ht="13" x14ac:dyDescent="0.15">
      <c r="A73" s="3" t="s">
        <v>15</v>
      </c>
      <c r="C73" s="13" t="s">
        <v>3</v>
      </c>
      <c r="D73" s="48">
        <v>104525</v>
      </c>
      <c r="E73" s="13" t="s">
        <v>3</v>
      </c>
      <c r="F73" s="33">
        <v>100932</v>
      </c>
    </row>
    <row r="74" spans="1:9" s="3" customFormat="1" ht="13" x14ac:dyDescent="0.15">
      <c r="A74" s="3" t="s">
        <v>16</v>
      </c>
      <c r="C74" s="13" t="s">
        <v>3</v>
      </c>
      <c r="D74" s="13"/>
      <c r="E74" s="13" t="s">
        <v>3</v>
      </c>
      <c r="F74" s="33">
        <v>1180</v>
      </c>
    </row>
    <row r="75" spans="1:9" s="3" customFormat="1" ht="13" x14ac:dyDescent="0.15">
      <c r="A75" s="3" t="s">
        <v>36</v>
      </c>
      <c r="C75" s="13" t="s">
        <v>3</v>
      </c>
      <c r="D75" s="48">
        <v>20775.04</v>
      </c>
      <c r="E75" s="13" t="s">
        <v>3</v>
      </c>
      <c r="F75" s="33">
        <v>8400</v>
      </c>
    </row>
    <row r="76" spans="1:9" s="3" customFormat="1" ht="13" x14ac:dyDescent="0.15">
      <c r="A76" s="3" t="s">
        <v>17</v>
      </c>
      <c r="C76" s="13" t="s">
        <v>3</v>
      </c>
      <c r="D76" s="33">
        <v>3817.5</v>
      </c>
      <c r="E76" s="13" t="s">
        <v>3</v>
      </c>
      <c r="F76" s="33">
        <v>6084</v>
      </c>
    </row>
    <row r="77" spans="1:9" s="3" customFormat="1" ht="13" x14ac:dyDescent="0.15">
      <c r="A77" s="3" t="s">
        <v>40</v>
      </c>
      <c r="C77" s="13" t="s">
        <v>3</v>
      </c>
      <c r="D77" s="13"/>
      <c r="E77" s="13" t="s">
        <v>3</v>
      </c>
      <c r="F77" s="33">
        <v>7187.29</v>
      </c>
    </row>
    <row r="78" spans="1:9" s="3" customFormat="1" ht="13" x14ac:dyDescent="0.15">
      <c r="C78" s="13"/>
      <c r="D78" s="13"/>
      <c r="E78" s="13"/>
      <c r="F78" s="33"/>
    </row>
    <row r="79" spans="1:9" s="10" customFormat="1" ht="26.25" customHeight="1" x14ac:dyDescent="0.2">
      <c r="A79" s="6" t="s">
        <v>26</v>
      </c>
      <c r="B79" s="6"/>
      <c r="C79" s="14" t="s">
        <v>3</v>
      </c>
      <c r="D79" s="45">
        <v>221417.54</v>
      </c>
      <c r="E79" s="14" t="s">
        <v>3</v>
      </c>
      <c r="F79" s="35">
        <f>SUM(F69:F78)</f>
        <v>174583.29</v>
      </c>
    </row>
    <row r="80" spans="1:9" s="3" customFormat="1" ht="13" x14ac:dyDescent="0.15">
      <c r="C80" s="13"/>
      <c r="D80" s="13"/>
      <c r="E80" s="13"/>
      <c r="F80" s="33"/>
    </row>
    <row r="81" spans="1:12" s="3" customFormat="1" ht="13" x14ac:dyDescent="0.15">
      <c r="C81" s="13"/>
      <c r="D81" s="13"/>
      <c r="E81" s="13"/>
      <c r="F81" s="33"/>
    </row>
    <row r="82" spans="1:12" s="3" customFormat="1" ht="13" x14ac:dyDescent="0.15">
      <c r="C82" s="13"/>
      <c r="D82" s="13"/>
      <c r="E82" s="13"/>
      <c r="F82" s="33"/>
    </row>
    <row r="83" spans="1:12" s="1" customFormat="1" ht="18" x14ac:dyDescent="0.2">
      <c r="A83" s="2" t="s">
        <v>18</v>
      </c>
      <c r="C83" s="12"/>
      <c r="D83" s="12"/>
      <c r="E83" s="12"/>
      <c r="F83" s="25"/>
    </row>
    <row r="84" spans="1:12" s="3" customFormat="1" ht="13" x14ac:dyDescent="0.15">
      <c r="C84" s="13"/>
      <c r="D84" s="13"/>
      <c r="E84" s="13"/>
      <c r="F84" s="33"/>
    </row>
    <row r="85" spans="1:12" s="3" customFormat="1" ht="13" x14ac:dyDescent="0.15">
      <c r="A85" s="3" t="s">
        <v>19</v>
      </c>
      <c r="C85" s="13" t="s">
        <v>3</v>
      </c>
      <c r="D85" s="33">
        <v>225894.73</v>
      </c>
      <c r="E85" s="13" t="s">
        <v>3</v>
      </c>
      <c r="F85" s="22">
        <v>220747.05</v>
      </c>
      <c r="G85" s="22"/>
      <c r="J85" s="22"/>
    </row>
    <row r="86" spans="1:12" s="3" customFormat="1" ht="13" x14ac:dyDescent="0.15">
      <c r="A86" s="3" t="s">
        <v>20</v>
      </c>
      <c r="C86" s="13" t="s">
        <v>3</v>
      </c>
      <c r="D86" s="33">
        <v>1982</v>
      </c>
      <c r="E86" s="13" t="s">
        <v>3</v>
      </c>
      <c r="F86" s="22">
        <v>2736.22</v>
      </c>
      <c r="J86" s="4"/>
    </row>
    <row r="87" spans="1:12" s="3" customFormat="1" ht="13" x14ac:dyDescent="0.15">
      <c r="A87" s="3" t="s">
        <v>21</v>
      </c>
      <c r="C87" s="13" t="s">
        <v>3</v>
      </c>
      <c r="D87" s="33">
        <v>3708.95</v>
      </c>
      <c r="E87" s="13" t="s">
        <v>3</v>
      </c>
      <c r="F87" s="22">
        <v>4458</v>
      </c>
    </row>
    <row r="88" spans="1:12" s="3" customFormat="1" ht="13" x14ac:dyDescent="0.15">
      <c r="A88" s="3" t="s">
        <v>22</v>
      </c>
      <c r="C88" s="13" t="s">
        <v>3</v>
      </c>
      <c r="D88" s="33">
        <v>2362.08</v>
      </c>
      <c r="E88" s="13" t="s">
        <v>3</v>
      </c>
      <c r="F88" s="4">
        <v>1617.8</v>
      </c>
    </row>
    <row r="89" spans="1:12" s="3" customFormat="1" ht="13" x14ac:dyDescent="0.15">
      <c r="A89" s="3" t="s">
        <v>52</v>
      </c>
      <c r="C89" s="13" t="s">
        <v>3</v>
      </c>
      <c r="D89" s="51">
        <v>-29519.96</v>
      </c>
      <c r="E89" s="13" t="s">
        <v>3</v>
      </c>
      <c r="F89" s="4">
        <v>-23227.53</v>
      </c>
    </row>
    <row r="90" spans="1:12" s="3" customFormat="1" ht="13" x14ac:dyDescent="0.15">
      <c r="C90" s="13"/>
      <c r="D90" s="34"/>
      <c r="E90" s="13"/>
      <c r="F90" s="4"/>
    </row>
    <row r="91" spans="1:12" s="10" customFormat="1" ht="26.25" customHeight="1" x14ac:dyDescent="0.2">
      <c r="A91" s="6" t="s">
        <v>27</v>
      </c>
      <c r="B91" s="6"/>
      <c r="C91" s="14" t="s">
        <v>3</v>
      </c>
      <c r="D91" s="44">
        <f>SUM(D85:D90)</f>
        <v>204427.80000000002</v>
      </c>
      <c r="E91" s="14" t="s">
        <v>3</v>
      </c>
      <c r="F91" s="35">
        <f>SUM(F85:F90)</f>
        <v>206331.53999999998</v>
      </c>
    </row>
    <row r="92" spans="1:12" s="3" customFormat="1" ht="13" x14ac:dyDescent="0.15">
      <c r="C92" s="13"/>
      <c r="D92" s="13"/>
      <c r="E92" s="13"/>
      <c r="F92" s="33"/>
    </row>
    <row r="93" spans="1:12" s="3" customFormat="1" ht="13" x14ac:dyDescent="0.15">
      <c r="C93" s="13"/>
      <c r="D93" s="13"/>
      <c r="E93" s="13"/>
      <c r="F93" s="33"/>
    </row>
    <row r="94" spans="1:12" s="10" customFormat="1" ht="26.25" customHeight="1" x14ac:dyDescent="0.2">
      <c r="A94" s="6" t="s">
        <v>25</v>
      </c>
      <c r="B94" s="6"/>
      <c r="C94" s="14" t="s">
        <v>3</v>
      </c>
      <c r="D94" s="44">
        <f>SUM(D79-D91)</f>
        <v>16989.739999999991</v>
      </c>
      <c r="E94" s="14" t="s">
        <v>3</v>
      </c>
      <c r="F94" s="37">
        <f>F79-F91</f>
        <v>-31748.249999999971</v>
      </c>
      <c r="L94" s="24"/>
    </row>
    <row r="95" spans="1:12" s="3" customFormat="1" ht="13" x14ac:dyDescent="0.15">
      <c r="C95" s="13"/>
      <c r="D95" s="13"/>
      <c r="E95" s="13"/>
      <c r="F95" s="33"/>
    </row>
    <row r="96" spans="1:12" s="3" customFormat="1" ht="13" x14ac:dyDescent="0.15">
      <c r="A96" s="3" t="s">
        <v>23</v>
      </c>
      <c r="C96" s="13" t="s">
        <v>3</v>
      </c>
      <c r="D96" s="34">
        <v>161200</v>
      </c>
      <c r="E96" s="13" t="s">
        <v>3</v>
      </c>
      <c r="F96" s="4">
        <v>156600</v>
      </c>
    </row>
    <row r="97" spans="1:6" s="3" customFormat="1" ht="13" x14ac:dyDescent="0.15">
      <c r="A97" s="3" t="s">
        <v>24</v>
      </c>
      <c r="C97" s="13" t="s">
        <v>3</v>
      </c>
      <c r="D97" s="52">
        <v>-179755.04</v>
      </c>
      <c r="E97" s="13" t="s">
        <v>3</v>
      </c>
      <c r="F97" s="4">
        <v>-131640</v>
      </c>
    </row>
    <row r="98" spans="1:6" s="3" customFormat="1" ht="13" x14ac:dyDescent="0.15">
      <c r="C98" s="13"/>
      <c r="D98" s="13"/>
      <c r="E98" s="13"/>
      <c r="F98" s="33"/>
    </row>
    <row r="99" spans="1:6" s="10" customFormat="1" ht="25.5" customHeight="1" x14ac:dyDescent="0.2">
      <c r="A99" s="6" t="s">
        <v>28</v>
      </c>
      <c r="B99" s="6"/>
      <c r="C99" s="14" t="s">
        <v>3</v>
      </c>
      <c r="D99" s="53">
        <f>SUM(D94:D97)</f>
        <v>-1565.3000000000175</v>
      </c>
      <c r="E99" s="14" t="s">
        <v>3</v>
      </c>
      <c r="F99" s="23">
        <f>SUM(F94:F97)</f>
        <v>-6788.2499999999709</v>
      </c>
    </row>
    <row r="100" spans="1:6" s="1" customFormat="1" ht="14" x14ac:dyDescent="0.15">
      <c r="C100" s="12"/>
      <c r="D100" s="12"/>
      <c r="E100" s="12"/>
      <c r="F100" s="25"/>
    </row>
    <row r="101" spans="1:6" s="1" customFormat="1" ht="14" x14ac:dyDescent="0.15">
      <c r="C101" s="12"/>
      <c r="D101" s="12"/>
      <c r="E101" s="12"/>
      <c r="F101" s="25"/>
    </row>
    <row r="102" spans="1:6" x14ac:dyDescent="0.2">
      <c r="F102" s="38"/>
    </row>
    <row r="103" spans="1:6" x14ac:dyDescent="0.2">
      <c r="F103" s="38"/>
    </row>
    <row r="104" spans="1:6" x14ac:dyDescent="0.2">
      <c r="F104" s="38"/>
    </row>
    <row r="105" spans="1:6" x14ac:dyDescent="0.2">
      <c r="F105" s="38"/>
    </row>
    <row r="106" spans="1:6" x14ac:dyDescent="0.2">
      <c r="F106" s="38"/>
    </row>
    <row r="107" spans="1:6" x14ac:dyDescent="0.2">
      <c r="F107" s="38"/>
    </row>
    <row r="108" spans="1:6" x14ac:dyDescent="0.2">
      <c r="F108" s="38"/>
    </row>
    <row r="109" spans="1:6" x14ac:dyDescent="0.2">
      <c r="F109" s="38"/>
    </row>
    <row r="110" spans="1:6" x14ac:dyDescent="0.2">
      <c r="F110" s="38"/>
    </row>
    <row r="111" spans="1:6" x14ac:dyDescent="0.2">
      <c r="F111" s="38"/>
    </row>
    <row r="112" spans="1:6" x14ac:dyDescent="0.2">
      <c r="F112" s="38"/>
    </row>
    <row r="113" spans="2:6" x14ac:dyDescent="0.2">
      <c r="B113" s="3"/>
      <c r="F113" s="3"/>
    </row>
    <row r="114" spans="2:6" x14ac:dyDescent="0.2">
      <c r="B114" s="3"/>
      <c r="F114" s="3"/>
    </row>
    <row r="115" spans="2:6" x14ac:dyDescent="0.2">
      <c r="B115" s="3"/>
      <c r="F115" s="3"/>
    </row>
    <row r="116" spans="2:6" x14ac:dyDescent="0.2">
      <c r="B116" s="3"/>
      <c r="F116" s="3"/>
    </row>
    <row r="117" spans="2:6" x14ac:dyDescent="0.2">
      <c r="B117" s="32"/>
      <c r="F117" s="32"/>
    </row>
    <row r="118" spans="2:6" ht="18" x14ac:dyDescent="0.2">
      <c r="B118" s="10"/>
      <c r="F118" s="38"/>
    </row>
  </sheetData>
  <mergeCells count="1">
    <mergeCell ref="A9:B9"/>
  </mergeCells>
  <pageMargins left="0.7" right="0.7" top="0.75" bottom="0.75" header="0.3" footer="0.3"/>
  <pageSetup paperSize="9" orientation="portrait" copies="6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2025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Licia Poretti</cp:lastModifiedBy>
  <cp:lastPrinted>2026-04-15T20:52:03Z</cp:lastPrinted>
  <dcterms:created xsi:type="dcterms:W3CDTF">2023-04-26T11:22:32Z</dcterms:created>
  <dcterms:modified xsi:type="dcterms:W3CDTF">2026-04-16T07:08:58Z</dcterms:modified>
</cp:coreProperties>
</file>